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8620" yWindow="8380" windowWidth="25600" windowHeight="18380" tabRatio="500"/>
  </bookViews>
  <sheets>
    <sheet name="Table 17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K9" i="1"/>
  <c r="J9" i="1"/>
  <c r="G3" i="1"/>
  <c r="G4" i="1"/>
  <c r="G5" i="1"/>
  <c r="G6" i="1"/>
  <c r="G7" i="1"/>
  <c r="G8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<sst xmlns="http://schemas.openxmlformats.org/spreadsheetml/2006/main" count="20" uniqueCount="14">
  <si>
    <t>SPECIES</t>
  </si>
  <si>
    <t>TOTAL Phase 1</t>
  </si>
  <si>
    <t>TOTAL Phase 2</t>
  </si>
  <si>
    <t>TOTAL Phase 3</t>
  </si>
  <si>
    <t>General TOTAL</t>
  </si>
  <si>
    <t>MNI</t>
  </si>
  <si>
    <t>%</t>
  </si>
  <si>
    <t>Canis familiaris</t>
  </si>
  <si>
    <t>Equus asinus</t>
  </si>
  <si>
    <t>Equus caballus</t>
  </si>
  <si>
    <t>Sus domesticus</t>
  </si>
  <si>
    <t>Ovis vel Capra</t>
  </si>
  <si>
    <t>Bos taurus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</si>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</sst>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/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G7" sqref="G7"/>
    </sheetView>
  </sheetViews>
  <sheetFormatPr baseColWidth="10" defaultColWidth="8.83203125" defaultRowHeight="15" x14ac:dyDescent="0"/>
  <cols>
    <col min="1" max="1" width="24.5" bestFit="1" customWidth="1"/>
    <col min="2" max="9" width="10.6640625" style="14" customWidth="1"/>
    <col min="10" max="11" width="10.6640625" style="15" customWidth="1"/>
    <col min="12" max="13" width="12.83203125" style="15" customWidth="1"/>
    <col min="14" max="15" width="12.83203125" style="14" customWidth="1"/>
    <col min="16" max="38" width="12.83203125" customWidth="1"/>
  </cols>
  <sheetData>
    <row r="1" spans="1:20" s="3" customFormat="1" ht="13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/>
      <c r="I1" s="2"/>
      <c r="J1" s="2" t="s">
        <v>4</v>
      </c>
      <c r="K1" s="2"/>
    </row>
    <row r="2" spans="1:20" s="3" customFormat="1" ht="13">
      <c r="A2" s="1"/>
      <c r="B2" s="4" t="s">
        <v>5</v>
      </c>
      <c r="C2" s="4" t="s">
        <v>6</v>
      </c>
      <c r="D2" s="4" t="s">
        <v>5</v>
      </c>
      <c r="E2" s="4" t="s">
        <v>6</v>
      </c>
      <c r="F2" s="4" t="s">
        <v>5</v>
      </c>
      <c r="G2" s="4" t="s">
        <v>6</v>
      </c>
      <c r="H2" s="4"/>
      <c r="I2" s="4"/>
      <c r="J2" s="4" t="s">
        <v>5</v>
      </c>
      <c r="K2" s="4" t="s">
        <v>6</v>
      </c>
    </row>
    <row r="3" spans="1:20" s="9" customFormat="1" ht="13">
      <c r="A3" s="5" t="s">
        <v>7</v>
      </c>
      <c r="B3" s="6">
        <v>2</v>
      </c>
      <c r="C3" s="7">
        <v>4.8780487804878048</v>
      </c>
      <c r="D3" s="6"/>
      <c r="E3" s="6"/>
      <c r="F3" s="6">
        <v>11</v>
      </c>
      <c r="G3" s="7">
        <f>F3/140%</f>
        <v>7.8571428571428577</v>
      </c>
      <c r="H3" s="6"/>
      <c r="I3" s="6"/>
      <c r="J3" s="4">
        <f>SUM(B3,D3,F3,H3)</f>
        <v>13</v>
      </c>
      <c r="K3" s="8">
        <f>J3/212%</f>
        <v>6.132075471698113</v>
      </c>
    </row>
    <row r="4" spans="1:20" s="9" customFormat="1" ht="13">
      <c r="A4" s="5" t="s">
        <v>8</v>
      </c>
      <c r="B4" s="6"/>
      <c r="C4" s="7"/>
      <c r="D4" s="6"/>
      <c r="E4" s="6"/>
      <c r="F4" s="6">
        <v>1</v>
      </c>
      <c r="G4" s="7">
        <f t="shared" ref="G4:G8" si="0">F4/140%</f>
        <v>0.7142857142857143</v>
      </c>
      <c r="H4" s="6"/>
      <c r="I4" s="6"/>
      <c r="J4" s="4">
        <f t="shared" ref="J4:J8" si="1">SUM(B4,D4,F4,H4)</f>
        <v>1</v>
      </c>
      <c r="K4" s="8">
        <f t="shared" ref="K4:K8" si="2">J4/212%</f>
        <v>0.47169811320754712</v>
      </c>
    </row>
    <row r="5" spans="1:20" s="9" customFormat="1">
      <c r="A5" s="5" t="s">
        <v>9</v>
      </c>
      <c r="B5" s="6">
        <v>2</v>
      </c>
      <c r="C5" s="7">
        <v>4.8780487804878048</v>
      </c>
      <c r="D5" s="10">
        <v>1</v>
      </c>
      <c r="E5" s="11">
        <v>3.7037037037037033</v>
      </c>
      <c r="F5" s="6">
        <v>3</v>
      </c>
      <c r="G5" s="7">
        <f t="shared" si="0"/>
        <v>2.1428571428571428</v>
      </c>
      <c r="H5" s="6"/>
      <c r="I5" s="6"/>
      <c r="J5" s="4">
        <f t="shared" si="1"/>
        <v>6</v>
      </c>
      <c r="K5" s="8">
        <f t="shared" si="2"/>
        <v>2.8301886792452828</v>
      </c>
    </row>
    <row r="6" spans="1:20" s="9" customFormat="1">
      <c r="A6" s="5" t="s">
        <v>10</v>
      </c>
      <c r="B6" s="6">
        <v>18</v>
      </c>
      <c r="C6" s="7">
        <v>46.341463414634148</v>
      </c>
      <c r="D6" s="10">
        <v>14</v>
      </c>
      <c r="E6" s="11">
        <v>37.037037037037038</v>
      </c>
      <c r="F6" s="6">
        <v>63</v>
      </c>
      <c r="G6" s="7">
        <f>F6/140%</f>
        <v>45</v>
      </c>
      <c r="H6" s="6"/>
      <c r="I6" s="6"/>
      <c r="J6" s="4">
        <f t="shared" si="1"/>
        <v>95</v>
      </c>
      <c r="K6" s="8">
        <f t="shared" si="2"/>
        <v>44.811320754716981</v>
      </c>
    </row>
    <row r="7" spans="1:20" s="9" customFormat="1">
      <c r="A7" s="5" t="s">
        <v>11</v>
      </c>
      <c r="B7" s="6">
        <v>10</v>
      </c>
      <c r="C7" s="7">
        <v>26.829268292682929</v>
      </c>
      <c r="D7" s="10">
        <v>12</v>
      </c>
      <c r="E7" s="11">
        <v>37.037037037037038</v>
      </c>
      <c r="F7" s="6">
        <v>42</v>
      </c>
      <c r="G7" s="7">
        <f t="shared" si="0"/>
        <v>30.000000000000004</v>
      </c>
      <c r="H7" s="6"/>
      <c r="I7" s="6"/>
      <c r="J7" s="4">
        <f t="shared" si="1"/>
        <v>64</v>
      </c>
      <c r="K7" s="8">
        <f t="shared" si="2"/>
        <v>30.188679245283016</v>
      </c>
    </row>
    <row r="8" spans="1:20" s="9" customFormat="1">
      <c r="A8" s="5" t="s">
        <v>12</v>
      </c>
      <c r="B8" s="6">
        <v>6</v>
      </c>
      <c r="C8" s="7">
        <v>17.073170731707318</v>
      </c>
      <c r="D8" s="10">
        <v>7</v>
      </c>
      <c r="E8" s="11">
        <v>22.222222222222221</v>
      </c>
      <c r="F8" s="6">
        <v>20</v>
      </c>
      <c r="G8" s="7">
        <f t="shared" si="0"/>
        <v>14.285714285714286</v>
      </c>
      <c r="H8" s="6"/>
      <c r="I8" s="6"/>
      <c r="J8" s="4">
        <f t="shared" si="1"/>
        <v>33</v>
      </c>
      <c r="K8" s="8">
        <f t="shared" si="2"/>
        <v>15.566037735849056</v>
      </c>
    </row>
    <row r="9" spans="1:20" s="12" customFormat="1" ht="14">
      <c r="A9" s="12" t="s">
        <v>13</v>
      </c>
      <c r="B9" s="13">
        <f>SUM(B3:B8)</f>
        <v>38</v>
      </c>
      <c r="C9" s="13">
        <f>SUM(C3:C8)</f>
        <v>100.00000000000001</v>
      </c>
      <c r="D9" s="13">
        <f t="shared" ref="D9:G9" si="3">SUM(D3:D8)</f>
        <v>34</v>
      </c>
      <c r="E9" s="13">
        <f t="shared" si="3"/>
        <v>100</v>
      </c>
      <c r="F9" s="13">
        <f t="shared" si="3"/>
        <v>140</v>
      </c>
      <c r="G9" s="13">
        <f t="shared" si="3"/>
        <v>100.00000000000001</v>
      </c>
      <c r="H9" s="13"/>
      <c r="I9" s="13"/>
      <c r="J9" s="4">
        <f>SUM(J3:J8)</f>
        <v>212</v>
      </c>
      <c r="K9" s="4">
        <f>SUM(K3:K8)</f>
        <v>99.999999999999986</v>
      </c>
    </row>
    <row r="10" spans="1:20">
      <c r="P10" s="14"/>
      <c r="Q10" s="14"/>
      <c r="R10" s="14"/>
      <c r="S10" s="14"/>
      <c r="T10" s="14"/>
    </row>
    <row r="16" spans="1:20">
      <c r="B16"/>
      <c r="C16"/>
      <c r="D16"/>
      <c r="E16"/>
      <c r="F16"/>
      <c r="H16"/>
      <c r="I16"/>
      <c r="J16" s="12"/>
      <c r="K16" s="12"/>
      <c r="L16" s="12"/>
      <c r="M16" s="12"/>
      <c r="N16"/>
      <c r="O16"/>
    </row>
    <row r="17" spans="1:15">
      <c r="B17"/>
      <c r="C17"/>
      <c r="D17"/>
      <c r="E17"/>
      <c r="F17"/>
      <c r="G17"/>
      <c r="H17"/>
      <c r="I17"/>
      <c r="J17" s="12"/>
      <c r="K17" s="12"/>
      <c r="L17" s="12"/>
      <c r="M17"/>
      <c r="N17"/>
      <c r="O17"/>
    </row>
    <row r="18" spans="1:15">
      <c r="A18" s="5"/>
      <c r="B18"/>
      <c r="C18"/>
      <c r="D18"/>
      <c r="E18"/>
      <c r="F18"/>
      <c r="G18"/>
      <c r="H18"/>
      <c r="I18" s="12"/>
      <c r="J18" s="12"/>
      <c r="K18" s="12"/>
      <c r="L18" s="12"/>
      <c r="M18"/>
      <c r="N18"/>
      <c r="O18"/>
    </row>
    <row r="19" spans="1:15">
      <c r="A19" s="5"/>
      <c r="B19"/>
      <c r="C19"/>
      <c r="D19"/>
      <c r="E19"/>
      <c r="F19"/>
      <c r="G19"/>
      <c r="H19"/>
      <c r="I19" s="12"/>
      <c r="J19" s="12"/>
      <c r="K19" s="12"/>
      <c r="L19" s="12"/>
      <c r="M19"/>
      <c r="N19"/>
      <c r="O19"/>
    </row>
    <row r="20" spans="1:15">
      <c r="A20" s="5"/>
      <c r="B20"/>
      <c r="C20"/>
      <c r="D20"/>
      <c r="E20"/>
      <c r="F20"/>
      <c r="G20"/>
      <c r="H20"/>
      <c r="I20" s="12"/>
      <c r="J20" s="12"/>
      <c r="K20" s="12"/>
      <c r="L20" s="12"/>
      <c r="M20"/>
      <c r="N20"/>
      <c r="O20"/>
    </row>
    <row r="21" spans="1:15">
      <c r="A21" s="5"/>
      <c r="B21"/>
      <c r="C21"/>
      <c r="D21"/>
      <c r="E21"/>
      <c r="F21"/>
      <c r="G21"/>
      <c r="H21"/>
      <c r="I21" s="12"/>
      <c r="J21" s="12"/>
      <c r="K21" s="12"/>
      <c r="L21" s="12"/>
      <c r="M21"/>
      <c r="N21"/>
      <c r="O21"/>
    </row>
    <row r="22" spans="1:15">
      <c r="A22" s="5"/>
      <c r="B22"/>
      <c r="C22"/>
      <c r="D22"/>
      <c r="E22"/>
      <c r="F22"/>
      <c r="G22"/>
      <c r="H22"/>
      <c r="I22" s="12"/>
      <c r="J22" s="12"/>
      <c r="K22" s="12"/>
      <c r="L22" s="12"/>
      <c r="M22"/>
      <c r="N22"/>
      <c r="O22"/>
    </row>
    <row r="23" spans="1:15">
      <c r="A23" s="5"/>
      <c r="B23"/>
      <c r="C23"/>
      <c r="D23"/>
      <c r="E23"/>
      <c r="F23"/>
      <c r="G23"/>
      <c r="H23"/>
      <c r="I23" s="12"/>
      <c r="J23" s="12"/>
      <c r="K23" s="12"/>
      <c r="L23" s="12"/>
      <c r="M23"/>
      <c r="N23"/>
      <c r="O23"/>
    </row>
    <row r="24" spans="1:15">
      <c r="A24" s="5"/>
      <c r="I24" s="15"/>
      <c r="M24" s="14"/>
      <c r="O24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2" spans="1:15">
      <c r="I32"/>
      <c r="J32" s="12"/>
      <c r="K32" s="12"/>
      <c r="L32"/>
    </row>
    <row r="33" spans="8:15" customFormat="1">
      <c r="H33" s="5"/>
      <c r="I33" s="9"/>
      <c r="J33" s="15"/>
      <c r="K33" s="3"/>
      <c r="L33" s="9"/>
      <c r="M33" s="9"/>
    </row>
    <row r="34" spans="8:15" customFormat="1">
      <c r="H34" s="5"/>
      <c r="I34" s="9"/>
      <c r="J34" s="15"/>
      <c r="K34" s="3"/>
      <c r="L34" s="9"/>
      <c r="M34" s="9"/>
    </row>
    <row r="35" spans="8:15" customFormat="1">
      <c r="H35" s="5"/>
      <c r="I35" s="9"/>
      <c r="J35" s="15"/>
      <c r="K35" s="3"/>
      <c r="L35" s="9"/>
      <c r="M35" s="9"/>
    </row>
    <row r="36" spans="8:15" customFormat="1">
      <c r="H36" s="14"/>
      <c r="I36" s="14"/>
      <c r="J36" s="15"/>
      <c r="K36" s="15"/>
      <c r="L36" s="14"/>
      <c r="M36" s="15"/>
      <c r="N36" s="14"/>
      <c r="O36" s="14"/>
    </row>
    <row r="38" spans="8:15" customFormat="1">
      <c r="H38" s="14"/>
      <c r="J38" s="12"/>
      <c r="K38" s="12"/>
      <c r="M38" s="15"/>
      <c r="N38" s="14"/>
      <c r="O38" s="14"/>
    </row>
    <row r="39" spans="8:15" customFormat="1">
      <c r="H39" s="5"/>
      <c r="I39" s="9"/>
      <c r="J39" s="3"/>
      <c r="K39" s="3"/>
      <c r="L39" s="9"/>
      <c r="M39" s="15"/>
      <c r="N39" s="14"/>
      <c r="O39" s="14"/>
    </row>
    <row r="40" spans="8:15" customFormat="1">
      <c r="H40" s="5"/>
      <c r="I40" s="9"/>
      <c r="J40" s="3"/>
      <c r="K40" s="3"/>
      <c r="L40" s="9"/>
      <c r="M40" s="15"/>
      <c r="N40" s="14"/>
      <c r="O40" s="14"/>
    </row>
    <row r="41" spans="8:15" customFormat="1">
      <c r="H41" s="5"/>
      <c r="I41" s="9"/>
      <c r="J41" s="3"/>
      <c r="K41" s="3"/>
      <c r="L41" s="9"/>
      <c r="M41" s="15"/>
      <c r="N41" s="14"/>
      <c r="O41" s="14"/>
    </row>
    <row r="42" spans="8:15" customFormat="1">
      <c r="H42" s="14"/>
      <c r="I42" s="14"/>
      <c r="J42" s="15"/>
      <c r="K42" s="15"/>
      <c r="L42" s="14"/>
      <c r="M42" s="15"/>
      <c r="N42" s="14"/>
      <c r="O42" s="14"/>
    </row>
    <row r="44" spans="8:15" customFormat="1">
      <c r="H44" s="14"/>
      <c r="J44" s="12"/>
      <c r="K44" s="12"/>
      <c r="M44" s="15"/>
      <c r="N44" s="14"/>
      <c r="O44" s="14"/>
    </row>
    <row r="45" spans="8:15" customFormat="1">
      <c r="H45" s="5"/>
      <c r="I45" s="16"/>
      <c r="J45" s="17"/>
      <c r="K45" s="17"/>
      <c r="L45" s="16"/>
      <c r="M45" s="15"/>
      <c r="N45" s="14"/>
      <c r="O45" s="14"/>
    </row>
    <row r="46" spans="8:15" customFormat="1">
      <c r="H46" s="5"/>
      <c r="I46" s="16"/>
      <c r="J46" s="17"/>
      <c r="K46" s="17"/>
      <c r="L46" s="16"/>
      <c r="M46" s="15"/>
      <c r="N46" s="14"/>
      <c r="O46" s="14"/>
    </row>
    <row r="47" spans="8:15" customFormat="1">
      <c r="H47" s="5"/>
      <c r="I47" s="16"/>
      <c r="J47" s="17"/>
      <c r="K47" s="17"/>
      <c r="L47" s="16"/>
      <c r="M47" s="15"/>
      <c r="N47" s="14"/>
      <c r="O47" s="14"/>
    </row>
  </sheetData>
  <mergeCells count="6"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2018-02-16T15:32:00Z</dcterms:created>
  <dcterms:modified xsi:type="dcterms:W3CDTF">2018-02-16T15:34:55Z</dcterms:modified>
</cp:coreProperties>
</file>